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2476A29C-87B2-49DE-BE7F-597B78F3DB2D}" xr6:coauthVersionLast="45" xr6:coauthVersionMax="45" xr10:uidLastSave="{00000000-0000-0000-0000-000000000000}"/>
  <bookViews>
    <workbookView xWindow="-108" yWindow="-108" windowWidth="23256" windowHeight="12576" xr2:uid="{BDB09F43-C164-4426-8650-BADE4DE7ADB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5" i="1"/>
  <c r="F36" i="1"/>
  <c r="F37" i="1"/>
  <c r="F38" i="1"/>
  <c r="F39" i="1"/>
  <c r="F33" i="1"/>
  <c r="F119" i="1"/>
  <c r="F101" i="1"/>
  <c r="F102" i="1"/>
  <c r="F103" i="1"/>
  <c r="F104" i="1"/>
  <c r="F105" i="1"/>
  <c r="F106" i="1"/>
  <c r="F107" i="1"/>
  <c r="F100" i="1"/>
  <c r="F96" i="1"/>
  <c r="F97" i="1"/>
  <c r="F127" i="1" l="1" a="1"/>
  <c r="F127" i="1" s="1"/>
  <c r="F115" i="1" l="1"/>
  <c r="F116" i="1"/>
  <c r="F117" i="1"/>
  <c r="F118" i="1"/>
  <c r="F120" i="1"/>
  <c r="F121" i="1"/>
  <c r="F122" i="1"/>
  <c r="F123" i="1"/>
  <c r="F124" i="1"/>
  <c r="F125" i="1"/>
  <c r="F111" i="1"/>
  <c r="F110" i="1"/>
  <c r="F18" i="1"/>
  <c r="F19" i="1"/>
  <c r="F20" i="1"/>
  <c r="F21" i="1"/>
  <c r="F22" i="1"/>
  <c r="F23" i="1"/>
  <c r="F17" i="1"/>
  <c r="F26" i="1"/>
  <c r="F27" i="1"/>
  <c r="F28" i="1"/>
  <c r="F29" i="1"/>
  <c r="F30" i="1"/>
  <c r="F42" i="1"/>
  <c r="F43" i="1"/>
  <c r="F44" i="1"/>
  <c r="F45" i="1"/>
  <c r="F46" i="1"/>
  <c r="F47" i="1"/>
  <c r="F48" i="1"/>
  <c r="F49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7" i="1"/>
  <c r="F68" i="1"/>
  <c r="F69" i="1"/>
  <c r="F71" i="1"/>
  <c r="F72" i="1"/>
  <c r="F75" i="1"/>
  <c r="F76" i="1"/>
  <c r="F77" i="1"/>
  <c r="F78" i="1"/>
  <c r="F79" i="1"/>
  <c r="F80" i="1"/>
  <c r="F81" i="1"/>
  <c r="F84" i="1"/>
  <c r="F85" i="1"/>
  <c r="F86" i="1"/>
  <c r="F89" i="1"/>
  <c r="F90" i="1"/>
  <c r="F91" i="1"/>
  <c r="F92" i="1"/>
  <c r="F93" i="1"/>
  <c r="F94" i="1"/>
  <c r="F95" i="1"/>
  <c r="F108" i="1"/>
  <c r="F109" i="1"/>
  <c r="F14" i="1"/>
  <c r="F13" i="1"/>
  <c r="F130" i="1" l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<sst xmlns="http://schemas.openxmlformats.org/spreadsheetml/2006/main" count="208" uniqueCount="125">
  <si>
    <t>Bestellformular Abfüllerei Basel</t>
  </si>
  <si>
    <t>Produkte</t>
  </si>
  <si>
    <t>Arabica</t>
  </si>
  <si>
    <t>Espresso</t>
  </si>
  <si>
    <t>Frischkäse Kräuter 180 gr</t>
  </si>
  <si>
    <t>Quark 480g</t>
  </si>
  <si>
    <t>Tofu</t>
  </si>
  <si>
    <t>Fruchtjoghurt 180 gr</t>
  </si>
  <si>
    <t>Joghurth500 gr</t>
  </si>
  <si>
    <t>Ips 3 Kornmehl</t>
  </si>
  <si>
    <t>Urdinkel hell</t>
  </si>
  <si>
    <t>Ips Vollkornmehl</t>
  </si>
  <si>
    <t>Ips Weissmehl</t>
  </si>
  <si>
    <t>Ips Ruchmehl</t>
  </si>
  <si>
    <t>Sonneblumenöl</t>
  </si>
  <si>
    <t>Rapsöl</t>
  </si>
  <si>
    <t>Apfelessig</t>
  </si>
  <si>
    <t>Weissweinessig</t>
  </si>
  <si>
    <t>Balsamico</t>
  </si>
  <si>
    <t>Olivenöl GR</t>
  </si>
  <si>
    <t>Olivenöl Extra Vergine</t>
  </si>
  <si>
    <t>Baumnüsse</t>
  </si>
  <si>
    <t>Haselnüsse 13-15 mm</t>
  </si>
  <si>
    <t>Mandeln</t>
  </si>
  <si>
    <t>Leinsamen</t>
  </si>
  <si>
    <t>Hanfnüsse</t>
  </si>
  <si>
    <t>Sonnenblumenkerne</t>
  </si>
  <si>
    <t>Kürbiskerne</t>
  </si>
  <si>
    <t>Omega Kernenmix</t>
  </si>
  <si>
    <t>Linsen grün</t>
  </si>
  <si>
    <t>Linsen Rot</t>
  </si>
  <si>
    <t>Linsen Beluga schwarz</t>
  </si>
  <si>
    <t>Reis Parboiled weiss</t>
  </si>
  <si>
    <t>Reis Risotto Loto</t>
  </si>
  <si>
    <t>Basmatireis</t>
  </si>
  <si>
    <t>Maisgriess mittel</t>
  </si>
  <si>
    <t>Maisgriess Bramata</t>
  </si>
  <si>
    <t>Dinkelvollgriess</t>
  </si>
  <si>
    <t>couscous</t>
  </si>
  <si>
    <t>Bulgur</t>
  </si>
  <si>
    <t>Quinoa Schweiz</t>
  </si>
  <si>
    <t>Zucker</t>
  </si>
  <si>
    <t xml:space="preserve">Salz </t>
  </si>
  <si>
    <t>Birkenzucker</t>
  </si>
  <si>
    <t>Müscheli</t>
  </si>
  <si>
    <t>Älpler Magronen UrDinkel</t>
  </si>
  <si>
    <t>Aprikosen</t>
  </si>
  <si>
    <t>Sultaninen hell</t>
  </si>
  <si>
    <t>Datteln</t>
  </si>
  <si>
    <t>5 Kornflocken</t>
  </si>
  <si>
    <t>Dinkelflocken</t>
  </si>
  <si>
    <t>Mülimüesli</t>
  </si>
  <si>
    <t>Haferflocken fein</t>
  </si>
  <si>
    <t>Haferflocken grob</t>
  </si>
  <si>
    <t>Bio Eier</t>
  </si>
  <si>
    <t>Kaffee</t>
  </si>
  <si>
    <t>Sojamilch 0,5 lt</t>
  </si>
  <si>
    <t>Mehl</t>
  </si>
  <si>
    <t>Milchprodukte/Tofu/Sojamilch</t>
  </si>
  <si>
    <t>Milch past/roh</t>
  </si>
  <si>
    <t>Öl/Essig</t>
  </si>
  <si>
    <t>Nüsse/Kerne/Samen</t>
  </si>
  <si>
    <t>Hülsenfüchte/Reis</t>
  </si>
  <si>
    <t>Zucker/Salz</t>
  </si>
  <si>
    <t>Schokolade drops hell</t>
  </si>
  <si>
    <t>Schokolade drops dunkel</t>
  </si>
  <si>
    <t>Teigwaren</t>
  </si>
  <si>
    <t>Bio UrDinkel Hörnli</t>
  </si>
  <si>
    <t>Trockenfrüchte</t>
  </si>
  <si>
    <t>Flocken/Müesli</t>
  </si>
  <si>
    <t>Knuspermüesli classic</t>
  </si>
  <si>
    <t>Knuspermüesli fruchtig</t>
  </si>
  <si>
    <t>Wasch/Putzmittel</t>
  </si>
  <si>
    <t>Allesreiniger</t>
  </si>
  <si>
    <t xml:space="preserve">Geschirrspülmittel </t>
  </si>
  <si>
    <t>Maschinenspülmittel Pulver</t>
  </si>
  <si>
    <t xml:space="preserve">WC-Reiniger </t>
  </si>
  <si>
    <t>Badreiniger</t>
  </si>
  <si>
    <t>Glasreiniger</t>
  </si>
  <si>
    <t>Waschmittel color flüssig</t>
  </si>
  <si>
    <t>Waschmittel sensitiv</t>
  </si>
  <si>
    <t>Wollwaschmittel  flüssig</t>
  </si>
  <si>
    <t>Waschmittel Pulver</t>
  </si>
  <si>
    <t>Seife/Shampoo</t>
  </si>
  <si>
    <t>Shampoobar Kokos</t>
  </si>
  <si>
    <t>Shampoobar lemongras</t>
  </si>
  <si>
    <t>Shampoobar Grapefruit</t>
  </si>
  <si>
    <t>Shampoobar allrounder</t>
  </si>
  <si>
    <t>Deocreme sensitiv</t>
  </si>
  <si>
    <t>Deocreme light&amp;soft</t>
  </si>
  <si>
    <t>Deocreme rockin rose</t>
  </si>
  <si>
    <t>Deocreme lemon lavendel</t>
  </si>
  <si>
    <t>Deocreme Fresh&amp;Fizzy</t>
  </si>
  <si>
    <t>Deocreme masculin</t>
  </si>
  <si>
    <t>Handseife flüssig</t>
  </si>
  <si>
    <t>Einheit</t>
  </si>
  <si>
    <t>Depot</t>
  </si>
  <si>
    <t>Glas</t>
  </si>
  <si>
    <t>Flasche</t>
  </si>
  <si>
    <t>0.5 lt Flasche</t>
  </si>
  <si>
    <t>Stk</t>
  </si>
  <si>
    <t>Penne hell</t>
  </si>
  <si>
    <t>Penne Vollkorn</t>
  </si>
  <si>
    <t>Hörnli hell</t>
  </si>
  <si>
    <t>Hörnli vollkorn</t>
  </si>
  <si>
    <t>Kichererbsen schweiz</t>
  </si>
  <si>
    <t>Putzcake</t>
  </si>
  <si>
    <t>Oliven Kernseife</t>
  </si>
  <si>
    <t>Papierbeutel</t>
  </si>
  <si>
    <t>Papierbeutel 250 gr</t>
  </si>
  <si>
    <t>Preis/Kg</t>
  </si>
  <si>
    <t>Total CHF</t>
  </si>
  <si>
    <t>Bestellung Einheiten</t>
  </si>
  <si>
    <t>Email: bestellung@abfuellerei-basel.ch</t>
  </si>
  <si>
    <t xml:space="preserve">Gesamtpreis </t>
  </si>
  <si>
    <t>Liefertag Freitag 16:00 - 19:00</t>
  </si>
  <si>
    <t>Lieferadresse:</t>
  </si>
  <si>
    <t>Strasse:</t>
  </si>
  <si>
    <t>Name:</t>
  </si>
  <si>
    <t>PLZ, Ort</t>
  </si>
  <si>
    <t>Telefonnummer:</t>
  </si>
  <si>
    <t>Bitte ausfüllen</t>
  </si>
  <si>
    <t>Adresse unten ausfüllen!</t>
  </si>
  <si>
    <t>Lieferkosten</t>
  </si>
  <si>
    <t>Bemerkung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</si>
</sst>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0" fillId="2" borderId="0" xfId="0" applyFill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2" fontId="2" fillId="0" borderId="0" xfId="0" applyNumberFormat="1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4" fillId="0" borderId="0" xfId="0" applyFont="1"/>
    <xf numFmtId="0" fontId="5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Border="1" applyAlignment="1" applyProtection="1">
      <alignment vertical="center"/>
      <protection locked="0"/>
    </xf>
    <xf numFmtId="2" fontId="3" fillId="0" borderId="0" xfId="0" applyNumberFormat="1" applyFont="1"/>
    <xf numFmtId="0" fontId="6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879636</xdr:colOff>
      <xdr:row>5</xdr:row>
      <xdr:rowOff>30480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9435BB7-4905-414A-B3C3-1B4C1CDF2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7976" cy="944880"/>
        </a:xfrm>
        <a:prstGeom prst="rect">
          <a:avLst/>
        </a:prstGeom>
      </xdr:spPr>
    </xdr:pic>
    <xdr:clientData/>
  </xdr:twoCellAnchor>
  <xdr:twoCellAnchor>
    <xdr:from>
      <xdr:col>2</xdr:col>
      <xdr:colOff>60960</xdr:colOff>
      <xdr:row>2</xdr:row>
      <xdr:rowOff>0</xdr:rowOff>
    </xdr:from>
    <xdr:to>
      <xdr:col>5</xdr:col>
      <xdr:colOff>739140</xdr:colOff>
      <xdr:row>9</xdr:row>
      <xdr:rowOff>91440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AF1375E-1428-4FC5-ABFD-E3D6ECE8236D}"/>
            </a:ext>
          </a:extLst>
        </xdr:cNvPr>
        <xdr:cNvSpPr txBox="1"/>
      </xdr:nvSpPr>
      <xdr:spPr>
        <a:xfrm>
          <a:off x="3284220" y="365760"/>
          <a:ext cx="3764280" cy="1554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Beispiel:</a:t>
          </a:r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 Ihr möchtet 750 gr Espresso bestellen, dann füllt Ihr bei 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Bestellung Einheiten </a:t>
          </a:r>
          <a:r>
            <a:rPr lang="de-CH" sz="1100" b="0" baseline="0">
              <a:latin typeface="Arial" panose="020B0604020202020204" pitchFamily="34" charset="0"/>
              <a:cs typeface="Arial" panose="020B0604020202020204" pitchFamily="34" charset="0"/>
            </a:rPr>
            <a:t>die Zahl 3 ein (für 3x die Einheit 250 gr).</a:t>
          </a:r>
        </a:p>
        <a:p>
          <a:endParaRPr lang="de-CH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="0" baseline="0">
              <a:latin typeface="Arial" panose="020B0604020202020204" pitchFamily="34" charset="0"/>
              <a:cs typeface="Arial" panose="020B0604020202020204" pitchFamily="34" charset="0"/>
            </a:rPr>
            <a:t>Die Trockenprodukte liefern wir in Beuteln aus Recyclingpapier.</a:t>
          </a:r>
        </a:p>
        <a:p>
          <a:endParaRPr lang="de-CH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="0" baseline="0">
              <a:latin typeface="Arial" panose="020B0604020202020204" pitchFamily="34" charset="0"/>
              <a:cs typeface="Arial" panose="020B0604020202020204" pitchFamily="34" charset="0"/>
            </a:rPr>
            <a:t>Das Depot auf Flaschen, Gläser etc. wird bei der nächsten Bestellung abgezogen bzw. verrechnet.</a:t>
          </a:r>
        </a:p>
        <a:p>
          <a:endParaRPr lang="de-CH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="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B5E0D-3CC7-4213-B279-45AD9E700E7F}">
  <dimension ref="A1:G131"/>
  <sheetViews>
    <sheetView tabSelected="1" workbookViewId="0">
      <selection activeCell="G18" sqref="G18"/>
    </sheetView>
  </sheetViews>
  <sheetFormatPr baseColWidth="10" defaultRowHeight="14.4" x14ac:dyDescent="0.3"/>
  <cols>
    <col min="1" max="1" width="28.5546875" customWidth="1"/>
    <col min="2" max="2" width="18.44140625" customWidth="1"/>
    <col min="5" max="5" width="21.88671875" customWidth="1"/>
    <col min="6" max="6" width="11.5546875" style="1"/>
  </cols>
  <sheetData>
    <row r="1" spans="1:7" x14ac:dyDescent="0.3">
      <c r="E1" s="8"/>
    </row>
    <row r="2" spans="1:7" x14ac:dyDescent="0.3">
      <c r="E2" s="8"/>
    </row>
    <row r="3" spans="1:7" x14ac:dyDescent="0.3">
      <c r="E3" s="8"/>
    </row>
    <row r="4" spans="1:7" x14ac:dyDescent="0.3">
      <c r="E4" s="8"/>
    </row>
    <row r="5" spans="1:7" x14ac:dyDescent="0.3">
      <c r="E5" s="8"/>
    </row>
    <row r="6" spans="1:7" ht="20.399999999999999" x14ac:dyDescent="0.35">
      <c r="A6" s="14" t="s">
        <v>0</v>
      </c>
      <c r="B6" s="3"/>
      <c r="C6" s="3"/>
      <c r="D6" s="3"/>
      <c r="E6" s="9"/>
      <c r="F6" s="7"/>
    </row>
    <row r="7" spans="1:7" ht="15.6" x14ac:dyDescent="0.3">
      <c r="A7" s="15" t="s">
        <v>113</v>
      </c>
      <c r="B7" s="3"/>
      <c r="C7" s="3"/>
      <c r="D7" s="3"/>
      <c r="E7" s="9"/>
      <c r="F7" s="7"/>
    </row>
    <row r="8" spans="1:7" ht="15.6" x14ac:dyDescent="0.3">
      <c r="A8" s="15" t="s">
        <v>115</v>
      </c>
      <c r="B8" s="3"/>
      <c r="C8" s="3"/>
      <c r="D8" s="3"/>
      <c r="E8" s="9"/>
      <c r="F8" s="7"/>
    </row>
    <row r="9" spans="1:7" ht="20.399999999999999" x14ac:dyDescent="0.35">
      <c r="A9" s="20" t="s">
        <v>122</v>
      </c>
      <c r="B9" s="3"/>
      <c r="C9" s="3"/>
      <c r="D9" s="3"/>
      <c r="E9" s="9"/>
      <c r="F9" s="7"/>
    </row>
    <row r="10" spans="1:7" x14ac:dyDescent="0.3">
      <c r="A10" s="3"/>
      <c r="B10" s="3"/>
      <c r="C10" s="3"/>
      <c r="D10" s="3"/>
      <c r="E10" s="9"/>
      <c r="F10" s="7"/>
    </row>
    <row r="11" spans="1:7" x14ac:dyDescent="0.3">
      <c r="A11" s="3" t="s">
        <v>1</v>
      </c>
      <c r="B11" s="3" t="s">
        <v>95</v>
      </c>
      <c r="C11" s="3" t="s">
        <v>110</v>
      </c>
      <c r="D11" s="3" t="s">
        <v>96</v>
      </c>
      <c r="E11" s="10" t="s">
        <v>112</v>
      </c>
      <c r="F11" s="7" t="s">
        <v>111</v>
      </c>
      <c r="G11" s="3" t="s">
        <v>124</v>
      </c>
    </row>
    <row r="12" spans="1:7" x14ac:dyDescent="0.3">
      <c r="A12" s="4" t="s">
        <v>55</v>
      </c>
      <c r="B12" s="3"/>
      <c r="C12" s="3"/>
      <c r="D12" s="3"/>
      <c r="E12" s="11"/>
      <c r="F12" s="7"/>
    </row>
    <row r="13" spans="1:7" x14ac:dyDescent="0.3">
      <c r="A13" s="5" t="s">
        <v>2</v>
      </c>
      <c r="B13" s="5" t="s">
        <v>109</v>
      </c>
      <c r="C13" s="6">
        <v>18</v>
      </c>
      <c r="D13" s="7"/>
      <c r="E13" s="12"/>
      <c r="F13" s="6">
        <f>SUM(C13/4*E13)</f>
        <v>0</v>
      </c>
    </row>
    <row r="14" spans="1:7" x14ac:dyDescent="0.3">
      <c r="A14" s="5" t="s">
        <v>3</v>
      </c>
      <c r="B14" s="5" t="s">
        <v>109</v>
      </c>
      <c r="C14" s="6">
        <v>18</v>
      </c>
      <c r="D14" s="7"/>
      <c r="E14" s="12"/>
      <c r="F14" s="6">
        <f>SUM(C14/4*E14)</f>
        <v>0</v>
      </c>
    </row>
    <row r="15" spans="1:7" x14ac:dyDescent="0.3">
      <c r="A15" s="3"/>
      <c r="B15" s="3"/>
      <c r="C15" s="3"/>
      <c r="D15" s="7"/>
      <c r="E15" s="11"/>
      <c r="F15" s="7"/>
    </row>
    <row r="16" spans="1:7" x14ac:dyDescent="0.3">
      <c r="A16" s="4" t="s">
        <v>58</v>
      </c>
      <c r="B16" s="3"/>
      <c r="C16" s="3"/>
      <c r="D16" s="7"/>
      <c r="E16" s="11"/>
      <c r="F16" s="7"/>
    </row>
    <row r="17" spans="1:6" x14ac:dyDescent="0.3">
      <c r="A17" s="5" t="s">
        <v>4</v>
      </c>
      <c r="B17" s="5" t="s">
        <v>97</v>
      </c>
      <c r="C17" s="6">
        <v>6.9</v>
      </c>
      <c r="D17" s="7">
        <v>0.5</v>
      </c>
      <c r="E17" s="12"/>
      <c r="F17" s="6">
        <f>SUM(C17*E17)</f>
        <v>0</v>
      </c>
    </row>
    <row r="18" spans="1:6" x14ac:dyDescent="0.3">
      <c r="A18" s="5" t="s">
        <v>59</v>
      </c>
      <c r="B18" s="5" t="s">
        <v>98</v>
      </c>
      <c r="C18" s="6">
        <v>2.8</v>
      </c>
      <c r="D18" s="7">
        <v>1</v>
      </c>
      <c r="E18" s="12"/>
      <c r="F18" s="6">
        <f t="shared" ref="F18:F23" si="0">SUM(C18*E18)</f>
        <v>0</v>
      </c>
    </row>
    <row r="19" spans="1:6" x14ac:dyDescent="0.3">
      <c r="A19" s="5" t="s">
        <v>5</v>
      </c>
      <c r="B19" s="5" t="s">
        <v>97</v>
      </c>
      <c r="C19" s="6">
        <v>6.9</v>
      </c>
      <c r="D19" s="7">
        <v>0.5</v>
      </c>
      <c r="E19" s="12"/>
      <c r="F19" s="6">
        <f t="shared" si="0"/>
        <v>0</v>
      </c>
    </row>
    <row r="20" spans="1:6" x14ac:dyDescent="0.3">
      <c r="A20" s="5" t="s">
        <v>6</v>
      </c>
      <c r="B20" s="5" t="s">
        <v>97</v>
      </c>
      <c r="C20" s="6">
        <v>6.5</v>
      </c>
      <c r="D20" s="7">
        <v>2</v>
      </c>
      <c r="E20" s="12"/>
      <c r="F20" s="6">
        <f t="shared" si="0"/>
        <v>0</v>
      </c>
    </row>
    <row r="21" spans="1:6" x14ac:dyDescent="0.3">
      <c r="A21" s="5" t="s">
        <v>56</v>
      </c>
      <c r="B21" s="5" t="s">
        <v>98</v>
      </c>
      <c r="C21" s="6">
        <v>2.5</v>
      </c>
      <c r="D21" s="7">
        <v>1</v>
      </c>
      <c r="E21" s="12"/>
      <c r="F21" s="6">
        <f t="shared" si="0"/>
        <v>0</v>
      </c>
    </row>
    <row r="22" spans="1:6" x14ac:dyDescent="0.3">
      <c r="A22" s="5" t="s">
        <v>7</v>
      </c>
      <c r="B22" s="5" t="s">
        <v>97</v>
      </c>
      <c r="C22" s="6">
        <v>1.9</v>
      </c>
      <c r="D22" s="7">
        <v>0.5</v>
      </c>
      <c r="E22" s="12"/>
      <c r="F22" s="6">
        <f t="shared" si="0"/>
        <v>0</v>
      </c>
    </row>
    <row r="23" spans="1:6" x14ac:dyDescent="0.3">
      <c r="A23" s="5" t="s">
        <v>8</v>
      </c>
      <c r="B23" s="5" t="s">
        <v>97</v>
      </c>
      <c r="C23" s="6">
        <v>3.1</v>
      </c>
      <c r="D23" s="7">
        <v>0.5</v>
      </c>
      <c r="E23" s="12"/>
      <c r="F23" s="6">
        <f t="shared" si="0"/>
        <v>0</v>
      </c>
    </row>
    <row r="24" spans="1:6" x14ac:dyDescent="0.3">
      <c r="A24" s="3"/>
      <c r="B24" s="3"/>
      <c r="C24" s="7"/>
      <c r="D24" s="7"/>
      <c r="E24" s="11"/>
      <c r="F24" s="7"/>
    </row>
    <row r="25" spans="1:6" x14ac:dyDescent="0.3">
      <c r="A25" s="4" t="s">
        <v>57</v>
      </c>
      <c r="B25" s="3"/>
      <c r="C25" s="7"/>
      <c r="D25" s="7"/>
      <c r="E25" s="11"/>
      <c r="F25" s="7"/>
    </row>
    <row r="26" spans="1:6" x14ac:dyDescent="0.3">
      <c r="A26" s="5" t="s">
        <v>9</v>
      </c>
      <c r="B26" s="5" t="s">
        <v>109</v>
      </c>
      <c r="C26" s="6">
        <v>2.2999999999999998</v>
      </c>
      <c r="D26" s="7"/>
      <c r="E26" s="12"/>
      <c r="F26" s="6">
        <f t="shared" ref="F26:F78" si="1">SUM(C26/4*E26)</f>
        <v>0</v>
      </c>
    </row>
    <row r="27" spans="1:6" x14ac:dyDescent="0.3">
      <c r="A27" s="5" t="s">
        <v>10</v>
      </c>
      <c r="B27" s="5" t="s">
        <v>109</v>
      </c>
      <c r="C27" s="6">
        <v>3.5</v>
      </c>
      <c r="D27" s="7"/>
      <c r="E27" s="12"/>
      <c r="F27" s="6">
        <f t="shared" si="1"/>
        <v>0</v>
      </c>
    </row>
    <row r="28" spans="1:6" x14ac:dyDescent="0.3">
      <c r="A28" s="5" t="s">
        <v>11</v>
      </c>
      <c r="B28" s="5" t="s">
        <v>109</v>
      </c>
      <c r="C28" s="6">
        <v>2.2999999999999998</v>
      </c>
      <c r="D28" s="7"/>
      <c r="E28" s="12"/>
      <c r="F28" s="6">
        <f t="shared" si="1"/>
        <v>0</v>
      </c>
    </row>
    <row r="29" spans="1:6" x14ac:dyDescent="0.3">
      <c r="A29" s="5" t="s">
        <v>12</v>
      </c>
      <c r="B29" s="5" t="s">
        <v>109</v>
      </c>
      <c r="C29" s="6">
        <v>2.2999999999999998</v>
      </c>
      <c r="D29" s="7"/>
      <c r="E29" s="12"/>
      <c r="F29" s="6">
        <f t="shared" si="1"/>
        <v>0</v>
      </c>
    </row>
    <row r="30" spans="1:6" x14ac:dyDescent="0.3">
      <c r="A30" s="5" t="s">
        <v>13</v>
      </c>
      <c r="B30" s="5" t="s">
        <v>109</v>
      </c>
      <c r="C30" s="6">
        <v>2.2999999999999998</v>
      </c>
      <c r="D30" s="7"/>
      <c r="E30" s="12"/>
      <c r="F30" s="6">
        <f t="shared" si="1"/>
        <v>0</v>
      </c>
    </row>
    <row r="31" spans="1:6" x14ac:dyDescent="0.3">
      <c r="A31" s="3"/>
      <c r="B31" s="3"/>
      <c r="C31" s="7"/>
      <c r="D31" s="7"/>
      <c r="E31" s="11"/>
      <c r="F31" s="7"/>
    </row>
    <row r="32" spans="1:6" x14ac:dyDescent="0.3">
      <c r="A32" s="4" t="s">
        <v>60</v>
      </c>
      <c r="B32" s="3"/>
      <c r="C32" s="7"/>
      <c r="D32" s="7"/>
      <c r="E32" s="11"/>
      <c r="F32" s="7"/>
    </row>
    <row r="33" spans="1:7" x14ac:dyDescent="0.3">
      <c r="A33" s="5" t="s">
        <v>14</v>
      </c>
      <c r="B33" s="5" t="s">
        <v>99</v>
      </c>
      <c r="C33" s="6">
        <v>10.7</v>
      </c>
      <c r="D33" s="7">
        <v>2</v>
      </c>
      <c r="E33" s="13"/>
      <c r="F33" s="6">
        <f>SUM(C33/2*E33)</f>
        <v>0</v>
      </c>
      <c r="G33" s="2"/>
    </row>
    <row r="34" spans="1:7" x14ac:dyDescent="0.3">
      <c r="A34" s="5" t="s">
        <v>15</v>
      </c>
      <c r="B34" s="5" t="s">
        <v>99</v>
      </c>
      <c r="C34" s="6">
        <v>10.7</v>
      </c>
      <c r="D34" s="7">
        <v>2</v>
      </c>
      <c r="E34" s="13"/>
      <c r="F34" s="6">
        <f t="shared" ref="F34:F39" si="2">SUM(C34/2*E34)</f>
        <v>0</v>
      </c>
      <c r="G34" s="2"/>
    </row>
    <row r="35" spans="1:7" x14ac:dyDescent="0.3">
      <c r="A35" s="5" t="s">
        <v>16</v>
      </c>
      <c r="B35" s="5" t="s">
        <v>99</v>
      </c>
      <c r="C35" s="6">
        <v>7.5</v>
      </c>
      <c r="D35" s="7">
        <v>2</v>
      </c>
      <c r="E35" s="13"/>
      <c r="F35" s="6">
        <f t="shared" si="2"/>
        <v>0</v>
      </c>
      <c r="G35" s="2"/>
    </row>
    <row r="36" spans="1:7" x14ac:dyDescent="0.3">
      <c r="A36" s="5" t="s">
        <v>17</v>
      </c>
      <c r="B36" s="5" t="s">
        <v>99</v>
      </c>
      <c r="C36" s="6">
        <v>4.2</v>
      </c>
      <c r="D36" s="7">
        <v>2</v>
      </c>
      <c r="E36" s="13"/>
      <c r="F36" s="6">
        <f t="shared" si="2"/>
        <v>0</v>
      </c>
      <c r="G36" s="2"/>
    </row>
    <row r="37" spans="1:7" x14ac:dyDescent="0.3">
      <c r="A37" s="5" t="s">
        <v>18</v>
      </c>
      <c r="B37" s="5" t="s">
        <v>99</v>
      </c>
      <c r="C37" s="6">
        <v>10.1</v>
      </c>
      <c r="D37" s="7">
        <v>2</v>
      </c>
      <c r="E37" s="13"/>
      <c r="F37" s="6">
        <f t="shared" si="2"/>
        <v>0</v>
      </c>
      <c r="G37" s="2"/>
    </row>
    <row r="38" spans="1:7" x14ac:dyDescent="0.3">
      <c r="A38" s="5" t="s">
        <v>19</v>
      </c>
      <c r="B38" s="5" t="s">
        <v>99</v>
      </c>
      <c r="C38" s="6">
        <v>29.5</v>
      </c>
      <c r="D38" s="7">
        <v>2</v>
      </c>
      <c r="E38" s="13"/>
      <c r="F38" s="6">
        <f t="shared" si="2"/>
        <v>0</v>
      </c>
      <c r="G38" s="2"/>
    </row>
    <row r="39" spans="1:7" x14ac:dyDescent="0.3">
      <c r="A39" s="5" t="s">
        <v>20</v>
      </c>
      <c r="B39" s="5" t="s">
        <v>99</v>
      </c>
      <c r="C39" s="6">
        <v>19.5</v>
      </c>
      <c r="D39" s="7">
        <v>2</v>
      </c>
      <c r="E39" s="13"/>
      <c r="F39" s="6">
        <f t="shared" si="2"/>
        <v>0</v>
      </c>
      <c r="G39" s="2"/>
    </row>
    <row r="40" spans="1:7" x14ac:dyDescent="0.3">
      <c r="A40" s="3"/>
      <c r="B40" s="3"/>
      <c r="C40" s="7"/>
      <c r="D40" s="7"/>
      <c r="E40" s="11"/>
      <c r="F40" s="7"/>
    </row>
    <row r="41" spans="1:7" x14ac:dyDescent="0.3">
      <c r="A41" s="4" t="s">
        <v>61</v>
      </c>
      <c r="B41" s="3"/>
      <c r="C41" s="7"/>
      <c r="D41" s="7"/>
      <c r="E41" s="11"/>
      <c r="F41" s="7"/>
    </row>
    <row r="42" spans="1:7" x14ac:dyDescent="0.3">
      <c r="A42" s="5" t="s">
        <v>21</v>
      </c>
      <c r="B42" s="5" t="s">
        <v>109</v>
      </c>
      <c r="C42" s="6">
        <v>24</v>
      </c>
      <c r="D42" s="7"/>
      <c r="E42" s="12"/>
      <c r="F42" s="6">
        <f t="shared" si="1"/>
        <v>0</v>
      </c>
    </row>
    <row r="43" spans="1:7" x14ac:dyDescent="0.3">
      <c r="A43" s="5" t="s">
        <v>22</v>
      </c>
      <c r="B43" s="5" t="s">
        <v>109</v>
      </c>
      <c r="C43" s="6">
        <v>23</v>
      </c>
      <c r="D43" s="7"/>
      <c r="E43" s="12"/>
      <c r="F43" s="6">
        <f t="shared" si="1"/>
        <v>0</v>
      </c>
    </row>
    <row r="44" spans="1:7" x14ac:dyDescent="0.3">
      <c r="A44" s="5" t="s">
        <v>23</v>
      </c>
      <c r="B44" s="5" t="s">
        <v>109</v>
      </c>
      <c r="C44" s="6">
        <v>25</v>
      </c>
      <c r="D44" s="7"/>
      <c r="E44" s="12"/>
      <c r="F44" s="6">
        <f t="shared" si="1"/>
        <v>0</v>
      </c>
    </row>
    <row r="45" spans="1:7" x14ac:dyDescent="0.3">
      <c r="A45" s="5" t="s">
        <v>24</v>
      </c>
      <c r="B45" s="5" t="s">
        <v>109</v>
      </c>
      <c r="C45" s="6">
        <v>13</v>
      </c>
      <c r="D45" s="7"/>
      <c r="E45" s="12"/>
      <c r="F45" s="6">
        <f t="shared" si="1"/>
        <v>0</v>
      </c>
    </row>
    <row r="46" spans="1:7" x14ac:dyDescent="0.3">
      <c r="A46" s="5" t="s">
        <v>25</v>
      </c>
      <c r="B46" s="5" t="s">
        <v>109</v>
      </c>
      <c r="C46" s="6">
        <v>38</v>
      </c>
      <c r="D46" s="7"/>
      <c r="E46" s="12"/>
      <c r="F46" s="6">
        <f t="shared" si="1"/>
        <v>0</v>
      </c>
    </row>
    <row r="47" spans="1:7" x14ac:dyDescent="0.3">
      <c r="A47" s="5" t="s">
        <v>26</v>
      </c>
      <c r="B47" s="5" t="s">
        <v>109</v>
      </c>
      <c r="C47" s="6">
        <v>24</v>
      </c>
      <c r="D47" s="7"/>
      <c r="E47" s="12"/>
      <c r="F47" s="6">
        <f t="shared" si="1"/>
        <v>0</v>
      </c>
    </row>
    <row r="48" spans="1:7" x14ac:dyDescent="0.3">
      <c r="A48" s="5" t="s">
        <v>27</v>
      </c>
      <c r="B48" s="5" t="s">
        <v>109</v>
      </c>
      <c r="C48" s="6">
        <v>24</v>
      </c>
      <c r="D48" s="7"/>
      <c r="E48" s="12"/>
      <c r="F48" s="6">
        <f t="shared" si="1"/>
        <v>0</v>
      </c>
    </row>
    <row r="49" spans="1:6" x14ac:dyDescent="0.3">
      <c r="A49" s="5" t="s">
        <v>28</v>
      </c>
      <c r="B49" s="5" t="s">
        <v>109</v>
      </c>
      <c r="C49" s="6">
        <v>20</v>
      </c>
      <c r="D49" s="7"/>
      <c r="E49" s="12"/>
      <c r="F49" s="6">
        <f t="shared" si="1"/>
        <v>0</v>
      </c>
    </row>
    <row r="50" spans="1:6" x14ac:dyDescent="0.3">
      <c r="A50" s="3"/>
      <c r="B50" s="3"/>
      <c r="C50" s="7"/>
      <c r="D50" s="7"/>
      <c r="E50" s="11"/>
      <c r="F50" s="7"/>
    </row>
    <row r="51" spans="1:6" x14ac:dyDescent="0.3">
      <c r="A51" s="4" t="s">
        <v>62</v>
      </c>
      <c r="B51" s="3"/>
      <c r="C51" s="7"/>
      <c r="D51" s="7"/>
      <c r="E51" s="11"/>
      <c r="F51" s="7"/>
    </row>
    <row r="52" spans="1:6" x14ac:dyDescent="0.3">
      <c r="A52" s="5" t="s">
        <v>29</v>
      </c>
      <c r="B52" s="5" t="s">
        <v>109</v>
      </c>
      <c r="C52" s="6">
        <v>10.5</v>
      </c>
      <c r="D52" s="7"/>
      <c r="E52" s="12"/>
      <c r="F52" s="6">
        <f t="shared" si="1"/>
        <v>0</v>
      </c>
    </row>
    <row r="53" spans="1:6" x14ac:dyDescent="0.3">
      <c r="A53" s="5" t="s">
        <v>30</v>
      </c>
      <c r="B53" s="5" t="s">
        <v>109</v>
      </c>
      <c r="C53" s="6">
        <v>7.75</v>
      </c>
      <c r="D53" s="7"/>
      <c r="E53" s="12"/>
      <c r="F53" s="6">
        <f t="shared" si="1"/>
        <v>0</v>
      </c>
    </row>
    <row r="54" spans="1:6" x14ac:dyDescent="0.3">
      <c r="A54" s="5" t="s">
        <v>31</v>
      </c>
      <c r="B54" s="5" t="s">
        <v>109</v>
      </c>
      <c r="C54" s="6">
        <v>16.8</v>
      </c>
      <c r="D54" s="7"/>
      <c r="E54" s="12"/>
      <c r="F54" s="6">
        <f t="shared" si="1"/>
        <v>0</v>
      </c>
    </row>
    <row r="55" spans="1:6" x14ac:dyDescent="0.3">
      <c r="A55" s="5" t="s">
        <v>32</v>
      </c>
      <c r="B55" s="5" t="s">
        <v>109</v>
      </c>
      <c r="C55" s="6">
        <v>6.1</v>
      </c>
      <c r="D55" s="7"/>
      <c r="E55" s="12"/>
      <c r="F55" s="6">
        <f t="shared" si="1"/>
        <v>0</v>
      </c>
    </row>
    <row r="56" spans="1:6" x14ac:dyDescent="0.3">
      <c r="A56" s="5" t="s">
        <v>33</v>
      </c>
      <c r="B56" s="5" t="s">
        <v>109</v>
      </c>
      <c r="C56" s="6">
        <v>6</v>
      </c>
      <c r="D56" s="7"/>
      <c r="E56" s="12"/>
      <c r="F56" s="6">
        <f t="shared" si="1"/>
        <v>0</v>
      </c>
    </row>
    <row r="57" spans="1:6" x14ac:dyDescent="0.3">
      <c r="A57" s="5" t="s">
        <v>34</v>
      </c>
      <c r="B57" s="5" t="s">
        <v>109</v>
      </c>
      <c r="C57" s="6">
        <v>7.5</v>
      </c>
      <c r="D57" s="7"/>
      <c r="E57" s="12"/>
      <c r="F57" s="6">
        <f t="shared" si="1"/>
        <v>0</v>
      </c>
    </row>
    <row r="58" spans="1:6" x14ac:dyDescent="0.3">
      <c r="A58" s="5" t="s">
        <v>35</v>
      </c>
      <c r="B58" s="5" t="s">
        <v>109</v>
      </c>
      <c r="C58" s="6">
        <v>7.7</v>
      </c>
      <c r="D58" s="7"/>
      <c r="E58" s="12"/>
      <c r="F58" s="6">
        <f t="shared" si="1"/>
        <v>0</v>
      </c>
    </row>
    <row r="59" spans="1:6" x14ac:dyDescent="0.3">
      <c r="A59" s="5" t="s">
        <v>36</v>
      </c>
      <c r="B59" s="5" t="s">
        <v>109</v>
      </c>
      <c r="C59" s="6">
        <v>7.7</v>
      </c>
      <c r="D59" s="7"/>
      <c r="E59" s="12"/>
      <c r="F59" s="6">
        <f t="shared" si="1"/>
        <v>0</v>
      </c>
    </row>
    <row r="60" spans="1:6" x14ac:dyDescent="0.3">
      <c r="A60" s="5" t="s">
        <v>37</v>
      </c>
      <c r="B60" s="5" t="s">
        <v>109</v>
      </c>
      <c r="C60" s="6">
        <v>8</v>
      </c>
      <c r="D60" s="7"/>
      <c r="E60" s="12"/>
      <c r="F60" s="6">
        <f t="shared" si="1"/>
        <v>0</v>
      </c>
    </row>
    <row r="61" spans="1:6" x14ac:dyDescent="0.3">
      <c r="A61" s="5" t="s">
        <v>38</v>
      </c>
      <c r="B61" s="5" t="s">
        <v>109</v>
      </c>
      <c r="C61" s="6">
        <v>10.5</v>
      </c>
      <c r="D61" s="7"/>
      <c r="E61" s="12"/>
      <c r="F61" s="6">
        <f t="shared" si="1"/>
        <v>0</v>
      </c>
    </row>
    <row r="62" spans="1:6" x14ac:dyDescent="0.3">
      <c r="A62" s="5" t="s">
        <v>39</v>
      </c>
      <c r="B62" s="5" t="s">
        <v>109</v>
      </c>
      <c r="C62" s="6">
        <v>9.5</v>
      </c>
      <c r="D62" s="7"/>
      <c r="E62" s="12"/>
      <c r="F62" s="6">
        <f t="shared" si="1"/>
        <v>0</v>
      </c>
    </row>
    <row r="63" spans="1:6" x14ac:dyDescent="0.3">
      <c r="A63" s="5" t="s">
        <v>105</v>
      </c>
      <c r="B63" s="5" t="s">
        <v>109</v>
      </c>
      <c r="C63" s="6">
        <v>11</v>
      </c>
      <c r="D63" s="7"/>
      <c r="E63" s="12"/>
      <c r="F63" s="6">
        <f t="shared" si="1"/>
        <v>0</v>
      </c>
    </row>
    <row r="64" spans="1:6" x14ac:dyDescent="0.3">
      <c r="A64" s="5" t="s">
        <v>40</v>
      </c>
      <c r="B64" s="5" t="s">
        <v>109</v>
      </c>
      <c r="C64" s="6">
        <v>18.5</v>
      </c>
      <c r="D64" s="7"/>
      <c r="E64" s="12"/>
      <c r="F64" s="6">
        <f t="shared" si="1"/>
        <v>0</v>
      </c>
    </row>
    <row r="65" spans="1:6" x14ac:dyDescent="0.3">
      <c r="A65" s="3"/>
      <c r="B65" s="3"/>
      <c r="C65" s="7"/>
      <c r="D65" s="7"/>
      <c r="E65" s="11"/>
      <c r="F65" s="7"/>
    </row>
    <row r="66" spans="1:6" x14ac:dyDescent="0.3">
      <c r="A66" s="4" t="s">
        <v>63</v>
      </c>
      <c r="B66" s="3"/>
      <c r="C66" s="7"/>
      <c r="D66" s="7"/>
      <c r="E66" s="11"/>
      <c r="F66" s="7"/>
    </row>
    <row r="67" spans="1:6" x14ac:dyDescent="0.3">
      <c r="A67" s="5" t="s">
        <v>41</v>
      </c>
      <c r="B67" s="5" t="s">
        <v>109</v>
      </c>
      <c r="C67" s="6">
        <v>1</v>
      </c>
      <c r="D67" s="7"/>
      <c r="E67" s="12"/>
      <c r="F67" s="6">
        <f t="shared" si="1"/>
        <v>0</v>
      </c>
    </row>
    <row r="68" spans="1:6" x14ac:dyDescent="0.3">
      <c r="A68" s="5" t="s">
        <v>42</v>
      </c>
      <c r="B68" s="5" t="s">
        <v>109</v>
      </c>
      <c r="C68" s="6">
        <v>1</v>
      </c>
      <c r="D68" s="7"/>
      <c r="E68" s="12"/>
      <c r="F68" s="6">
        <f t="shared" si="1"/>
        <v>0</v>
      </c>
    </row>
    <row r="69" spans="1:6" x14ac:dyDescent="0.3">
      <c r="A69" s="5" t="s">
        <v>43</v>
      </c>
      <c r="B69" s="5" t="s">
        <v>109</v>
      </c>
      <c r="C69" s="6">
        <v>14</v>
      </c>
      <c r="D69" s="7"/>
      <c r="E69" s="12"/>
      <c r="F69" s="6">
        <f t="shared" si="1"/>
        <v>0</v>
      </c>
    </row>
    <row r="70" spans="1:6" x14ac:dyDescent="0.3">
      <c r="A70" s="3"/>
      <c r="B70" s="3"/>
      <c r="C70" s="7"/>
      <c r="D70" s="7"/>
      <c r="E70" s="11"/>
      <c r="F70" s="7"/>
    </row>
    <row r="71" spans="1:6" x14ac:dyDescent="0.3">
      <c r="A71" s="5" t="s">
        <v>64</v>
      </c>
      <c r="B71" s="5" t="s">
        <v>109</v>
      </c>
      <c r="C71" s="6">
        <v>35</v>
      </c>
      <c r="D71" s="7"/>
      <c r="E71" s="12"/>
      <c r="F71" s="6">
        <f t="shared" si="1"/>
        <v>0</v>
      </c>
    </row>
    <row r="72" spans="1:6" x14ac:dyDescent="0.3">
      <c r="A72" s="5" t="s">
        <v>65</v>
      </c>
      <c r="B72" s="5" t="s">
        <v>109</v>
      </c>
      <c r="C72" s="6">
        <v>35</v>
      </c>
      <c r="D72" s="7"/>
      <c r="E72" s="12"/>
      <c r="F72" s="6">
        <f t="shared" si="1"/>
        <v>0</v>
      </c>
    </row>
    <row r="73" spans="1:6" x14ac:dyDescent="0.3">
      <c r="A73" s="3"/>
      <c r="B73" s="3"/>
      <c r="C73" s="7"/>
      <c r="D73" s="7"/>
      <c r="E73" s="11"/>
      <c r="F73" s="7"/>
    </row>
    <row r="74" spans="1:6" x14ac:dyDescent="0.3">
      <c r="A74" s="4" t="s">
        <v>66</v>
      </c>
      <c r="B74" s="3"/>
      <c r="C74" s="7"/>
      <c r="D74" s="7"/>
      <c r="E74" s="11"/>
      <c r="F74" s="7"/>
    </row>
    <row r="75" spans="1:6" x14ac:dyDescent="0.3">
      <c r="A75" s="5" t="s">
        <v>44</v>
      </c>
      <c r="B75" s="5" t="s">
        <v>109</v>
      </c>
      <c r="C75" s="6">
        <v>6</v>
      </c>
      <c r="D75" s="7"/>
      <c r="E75" s="12"/>
      <c r="F75" s="6">
        <f t="shared" si="1"/>
        <v>0</v>
      </c>
    </row>
    <row r="76" spans="1:6" x14ac:dyDescent="0.3">
      <c r="A76" s="5" t="s">
        <v>45</v>
      </c>
      <c r="B76" s="5" t="s">
        <v>109</v>
      </c>
      <c r="C76" s="6">
        <v>11.5</v>
      </c>
      <c r="D76" s="7"/>
      <c r="E76" s="12"/>
      <c r="F76" s="6">
        <f t="shared" si="1"/>
        <v>0</v>
      </c>
    </row>
    <row r="77" spans="1:6" x14ac:dyDescent="0.3">
      <c r="A77" s="5" t="s">
        <v>67</v>
      </c>
      <c r="B77" s="5" t="s">
        <v>109</v>
      </c>
      <c r="C77" s="6">
        <v>11.5</v>
      </c>
      <c r="D77" s="7"/>
      <c r="E77" s="12"/>
      <c r="F77" s="6">
        <f t="shared" si="1"/>
        <v>0</v>
      </c>
    </row>
    <row r="78" spans="1:6" x14ac:dyDescent="0.3">
      <c r="A78" s="5" t="s">
        <v>101</v>
      </c>
      <c r="B78" s="5" t="s">
        <v>109</v>
      </c>
      <c r="C78" s="6">
        <v>6</v>
      </c>
      <c r="D78" s="7"/>
      <c r="E78" s="12"/>
      <c r="F78" s="6">
        <f t="shared" si="1"/>
        <v>0</v>
      </c>
    </row>
    <row r="79" spans="1:6" x14ac:dyDescent="0.3">
      <c r="A79" s="5" t="s">
        <v>102</v>
      </c>
      <c r="B79" s="5" t="s">
        <v>109</v>
      </c>
      <c r="C79" s="6">
        <v>6</v>
      </c>
      <c r="D79" s="7"/>
      <c r="E79" s="12"/>
      <c r="F79" s="6">
        <f t="shared" ref="F79:F109" si="3">SUM(C79/4*E79)</f>
        <v>0</v>
      </c>
    </row>
    <row r="80" spans="1:6" x14ac:dyDescent="0.3">
      <c r="A80" s="5" t="s">
        <v>103</v>
      </c>
      <c r="B80" s="5" t="s">
        <v>109</v>
      </c>
      <c r="C80" s="6">
        <v>6</v>
      </c>
      <c r="D80" s="7"/>
      <c r="E80" s="12"/>
      <c r="F80" s="6">
        <f t="shared" si="3"/>
        <v>0</v>
      </c>
    </row>
    <row r="81" spans="1:6" x14ac:dyDescent="0.3">
      <c r="A81" s="5" t="s">
        <v>104</v>
      </c>
      <c r="B81" s="5" t="s">
        <v>109</v>
      </c>
      <c r="C81" s="6">
        <v>6</v>
      </c>
      <c r="D81" s="7"/>
      <c r="E81" s="12"/>
      <c r="F81" s="6">
        <f t="shared" si="3"/>
        <v>0</v>
      </c>
    </row>
    <row r="82" spans="1:6" x14ac:dyDescent="0.3">
      <c r="A82" s="3"/>
      <c r="B82" s="3"/>
      <c r="C82" s="7"/>
      <c r="D82" s="7"/>
      <c r="E82" s="11"/>
      <c r="F82" s="7"/>
    </row>
    <row r="83" spans="1:6" x14ac:dyDescent="0.3">
      <c r="A83" s="4" t="s">
        <v>68</v>
      </c>
      <c r="B83" s="3"/>
      <c r="C83" s="7"/>
      <c r="D83" s="7"/>
      <c r="E83" s="11"/>
      <c r="F83" s="7"/>
    </row>
    <row r="84" spans="1:6" x14ac:dyDescent="0.3">
      <c r="A84" s="5" t="s">
        <v>46</v>
      </c>
      <c r="B84" s="5" t="s">
        <v>109</v>
      </c>
      <c r="C84" s="6">
        <v>21.3</v>
      </c>
      <c r="D84" s="7"/>
      <c r="E84" s="12"/>
      <c r="F84" s="6">
        <f t="shared" si="3"/>
        <v>0</v>
      </c>
    </row>
    <row r="85" spans="1:6" x14ac:dyDescent="0.3">
      <c r="A85" s="5" t="s">
        <v>47</v>
      </c>
      <c r="B85" s="5" t="s">
        <v>109</v>
      </c>
      <c r="C85" s="6">
        <v>14</v>
      </c>
      <c r="D85" s="7"/>
      <c r="E85" s="12"/>
      <c r="F85" s="6">
        <f t="shared" si="3"/>
        <v>0</v>
      </c>
    </row>
    <row r="86" spans="1:6" x14ac:dyDescent="0.3">
      <c r="A86" s="5" t="s">
        <v>48</v>
      </c>
      <c r="B86" s="5" t="s">
        <v>109</v>
      </c>
      <c r="C86" s="6">
        <v>15.5</v>
      </c>
      <c r="D86" s="7"/>
      <c r="E86" s="12"/>
      <c r="F86" s="6">
        <f t="shared" si="3"/>
        <v>0</v>
      </c>
    </row>
    <row r="87" spans="1:6" x14ac:dyDescent="0.3">
      <c r="A87" s="3"/>
      <c r="B87" s="3"/>
      <c r="C87" s="7"/>
      <c r="D87" s="7"/>
      <c r="E87" s="11"/>
      <c r="F87" s="7"/>
    </row>
    <row r="88" spans="1:6" x14ac:dyDescent="0.3">
      <c r="A88" s="4" t="s">
        <v>69</v>
      </c>
      <c r="B88" s="3"/>
      <c r="C88" s="7"/>
      <c r="D88" s="7"/>
      <c r="E88" s="11"/>
      <c r="F88" s="7"/>
    </row>
    <row r="89" spans="1:6" x14ac:dyDescent="0.3">
      <c r="A89" s="5" t="s">
        <v>49</v>
      </c>
      <c r="B89" s="5" t="s">
        <v>109</v>
      </c>
      <c r="C89" s="6">
        <v>7.8</v>
      </c>
      <c r="D89" s="7"/>
      <c r="E89" s="12"/>
      <c r="F89" s="6">
        <f t="shared" si="3"/>
        <v>0</v>
      </c>
    </row>
    <row r="90" spans="1:6" x14ac:dyDescent="0.3">
      <c r="A90" s="5" t="s">
        <v>50</v>
      </c>
      <c r="B90" s="5" t="s">
        <v>109</v>
      </c>
      <c r="C90" s="6">
        <v>7.9</v>
      </c>
      <c r="D90" s="7"/>
      <c r="E90" s="12"/>
      <c r="F90" s="6">
        <f t="shared" si="3"/>
        <v>0</v>
      </c>
    </row>
    <row r="91" spans="1:6" x14ac:dyDescent="0.3">
      <c r="A91" s="5" t="s">
        <v>70</v>
      </c>
      <c r="B91" s="5" t="s">
        <v>109</v>
      </c>
      <c r="C91" s="6">
        <v>15.2</v>
      </c>
      <c r="D91" s="7"/>
      <c r="E91" s="12"/>
      <c r="F91" s="6">
        <f t="shared" si="3"/>
        <v>0</v>
      </c>
    </row>
    <row r="92" spans="1:6" x14ac:dyDescent="0.3">
      <c r="A92" s="5" t="s">
        <v>71</v>
      </c>
      <c r="B92" s="5" t="s">
        <v>109</v>
      </c>
      <c r="C92" s="6">
        <v>15.2</v>
      </c>
      <c r="D92" s="7"/>
      <c r="E92" s="12"/>
      <c r="F92" s="6">
        <f t="shared" si="3"/>
        <v>0</v>
      </c>
    </row>
    <row r="93" spans="1:6" x14ac:dyDescent="0.3">
      <c r="A93" s="5" t="s">
        <v>51</v>
      </c>
      <c r="B93" s="5" t="s">
        <v>109</v>
      </c>
      <c r="C93" s="6">
        <v>12.5</v>
      </c>
      <c r="D93" s="7"/>
      <c r="E93" s="12"/>
      <c r="F93" s="6">
        <f t="shared" si="3"/>
        <v>0</v>
      </c>
    </row>
    <row r="94" spans="1:6" x14ac:dyDescent="0.3">
      <c r="A94" s="5" t="s">
        <v>52</v>
      </c>
      <c r="B94" s="5" t="s">
        <v>109</v>
      </c>
      <c r="C94" s="6">
        <v>7.5</v>
      </c>
      <c r="D94" s="7"/>
      <c r="E94" s="12"/>
      <c r="F94" s="6">
        <f t="shared" si="3"/>
        <v>0</v>
      </c>
    </row>
    <row r="95" spans="1:6" x14ac:dyDescent="0.3">
      <c r="A95" s="5" t="s">
        <v>53</v>
      </c>
      <c r="B95" s="5" t="s">
        <v>109</v>
      </c>
      <c r="C95" s="6">
        <v>7.5</v>
      </c>
      <c r="D95" s="7"/>
      <c r="E95" s="12"/>
      <c r="F95" s="6">
        <f t="shared" si="3"/>
        <v>0</v>
      </c>
    </row>
    <row r="96" spans="1:6" x14ac:dyDescent="0.3">
      <c r="A96" s="3"/>
      <c r="B96" s="3"/>
      <c r="C96" s="7"/>
      <c r="D96" s="7"/>
      <c r="E96" s="11"/>
      <c r="F96" s="6">
        <f t="shared" si="3"/>
        <v>0</v>
      </c>
    </row>
    <row r="97" spans="1:7" x14ac:dyDescent="0.3">
      <c r="A97" s="5" t="s">
        <v>54</v>
      </c>
      <c r="B97" s="5" t="s">
        <v>100</v>
      </c>
      <c r="C97" s="6">
        <v>0.8</v>
      </c>
      <c r="D97" s="7"/>
      <c r="E97" s="12"/>
      <c r="F97" s="6">
        <f t="shared" si="3"/>
        <v>0</v>
      </c>
    </row>
    <row r="98" spans="1:7" x14ac:dyDescent="0.3">
      <c r="A98" s="3"/>
      <c r="B98" s="3"/>
      <c r="C98" s="7"/>
      <c r="D98" s="7"/>
      <c r="E98" s="11"/>
      <c r="F98" s="6"/>
    </row>
    <row r="99" spans="1:7" x14ac:dyDescent="0.3">
      <c r="A99" s="4" t="s">
        <v>72</v>
      </c>
      <c r="B99" s="3"/>
      <c r="C99" s="7"/>
      <c r="D99" s="7"/>
      <c r="E99" s="11"/>
      <c r="F99" s="6"/>
    </row>
    <row r="100" spans="1:7" x14ac:dyDescent="0.3">
      <c r="A100" s="5" t="s">
        <v>73</v>
      </c>
      <c r="B100" s="5" t="s">
        <v>99</v>
      </c>
      <c r="C100" s="6">
        <v>6.3</v>
      </c>
      <c r="D100" s="7">
        <v>2</v>
      </c>
      <c r="E100" s="12"/>
      <c r="F100" s="6">
        <f>SUM(C100/2*E100)</f>
        <v>0</v>
      </c>
    </row>
    <row r="101" spans="1:7" x14ac:dyDescent="0.3">
      <c r="A101" s="5" t="s">
        <v>74</v>
      </c>
      <c r="B101" s="5" t="s">
        <v>99</v>
      </c>
      <c r="C101" s="6">
        <v>5</v>
      </c>
      <c r="D101" s="7">
        <v>2</v>
      </c>
      <c r="E101" s="13"/>
      <c r="F101" s="6">
        <f t="shared" ref="F101:F107" si="4">SUM(C101/2*E101)</f>
        <v>0</v>
      </c>
      <c r="G101" s="2"/>
    </row>
    <row r="102" spans="1:7" x14ac:dyDescent="0.3">
      <c r="A102" s="5" t="s">
        <v>76</v>
      </c>
      <c r="B102" s="5" t="s">
        <v>99</v>
      </c>
      <c r="C102" s="6">
        <v>5.4</v>
      </c>
      <c r="D102" s="7">
        <v>2</v>
      </c>
      <c r="E102" s="13"/>
      <c r="F102" s="6">
        <f t="shared" si="4"/>
        <v>0</v>
      </c>
      <c r="G102" s="2"/>
    </row>
    <row r="103" spans="1:7" x14ac:dyDescent="0.3">
      <c r="A103" s="5" t="s">
        <v>77</v>
      </c>
      <c r="B103" s="5" t="s">
        <v>99</v>
      </c>
      <c r="C103" s="6">
        <v>7.5</v>
      </c>
      <c r="D103" s="7">
        <v>2</v>
      </c>
      <c r="E103" s="13"/>
      <c r="F103" s="6">
        <f t="shared" si="4"/>
        <v>0</v>
      </c>
      <c r="G103" s="2"/>
    </row>
    <row r="104" spans="1:7" x14ac:dyDescent="0.3">
      <c r="A104" s="5" t="s">
        <v>78</v>
      </c>
      <c r="B104" s="5" t="s">
        <v>99</v>
      </c>
      <c r="C104" s="6">
        <v>7.5</v>
      </c>
      <c r="D104" s="7">
        <v>2</v>
      </c>
      <c r="E104" s="13"/>
      <c r="F104" s="6">
        <f t="shared" si="4"/>
        <v>0</v>
      </c>
      <c r="G104" s="2"/>
    </row>
    <row r="105" spans="1:7" x14ac:dyDescent="0.3">
      <c r="A105" s="5" t="s">
        <v>79</v>
      </c>
      <c r="B105" s="5" t="s">
        <v>99</v>
      </c>
      <c r="C105" s="6">
        <v>6.9</v>
      </c>
      <c r="D105" s="7">
        <v>2</v>
      </c>
      <c r="E105" s="13"/>
      <c r="F105" s="6">
        <f t="shared" si="4"/>
        <v>0</v>
      </c>
      <c r="G105" s="2"/>
    </row>
    <row r="106" spans="1:7" x14ac:dyDescent="0.3">
      <c r="A106" s="5" t="s">
        <v>80</v>
      </c>
      <c r="B106" s="5" t="s">
        <v>99</v>
      </c>
      <c r="C106" s="6">
        <v>7</v>
      </c>
      <c r="D106" s="7">
        <v>2</v>
      </c>
      <c r="E106" s="13"/>
      <c r="F106" s="6">
        <f t="shared" si="4"/>
        <v>0</v>
      </c>
      <c r="G106" s="2"/>
    </row>
    <row r="107" spans="1:7" x14ac:dyDescent="0.3">
      <c r="A107" s="5" t="s">
        <v>81</v>
      </c>
      <c r="B107" s="5" t="s">
        <v>99</v>
      </c>
      <c r="C107" s="6">
        <v>8.5</v>
      </c>
      <c r="D107" s="7">
        <v>2</v>
      </c>
      <c r="E107" s="13"/>
      <c r="F107" s="6">
        <f t="shared" si="4"/>
        <v>0</v>
      </c>
      <c r="G107" s="2"/>
    </row>
    <row r="108" spans="1:7" x14ac:dyDescent="0.3">
      <c r="A108" s="5" t="s">
        <v>75</v>
      </c>
      <c r="B108" s="5" t="s">
        <v>108</v>
      </c>
      <c r="C108" s="6">
        <v>6</v>
      </c>
      <c r="D108" s="7"/>
      <c r="E108" s="13"/>
      <c r="F108" s="6">
        <f t="shared" si="3"/>
        <v>0</v>
      </c>
      <c r="G108" s="2"/>
    </row>
    <row r="109" spans="1:7" x14ac:dyDescent="0.3">
      <c r="A109" s="5" t="s">
        <v>82</v>
      </c>
      <c r="B109" s="5" t="s">
        <v>108</v>
      </c>
      <c r="C109" s="6">
        <v>7.5</v>
      </c>
      <c r="D109" s="7"/>
      <c r="E109" s="12"/>
      <c r="F109" s="6">
        <f t="shared" si="3"/>
        <v>0</v>
      </c>
    </row>
    <row r="110" spans="1:7" x14ac:dyDescent="0.3">
      <c r="A110" s="5" t="s">
        <v>106</v>
      </c>
      <c r="B110" s="5" t="s">
        <v>100</v>
      </c>
      <c r="C110" s="6">
        <v>19.5</v>
      </c>
      <c r="D110" s="7"/>
      <c r="E110" s="12"/>
      <c r="F110" s="6">
        <f>SUM(C110*E110)</f>
        <v>0</v>
      </c>
    </row>
    <row r="111" spans="1:7" x14ac:dyDescent="0.3">
      <c r="A111" s="5" t="s">
        <v>107</v>
      </c>
      <c r="B111" s="5" t="s">
        <v>100</v>
      </c>
      <c r="C111" s="6">
        <v>4.5</v>
      </c>
      <c r="D111" s="7"/>
      <c r="E111" s="12"/>
      <c r="F111" s="6">
        <f>SUM(C111*E111)</f>
        <v>0</v>
      </c>
    </row>
    <row r="112" spans="1:7" x14ac:dyDescent="0.3">
      <c r="A112" s="3"/>
      <c r="B112" s="3"/>
      <c r="C112" s="7"/>
      <c r="D112" s="7"/>
      <c r="E112" s="11"/>
      <c r="F112" s="7"/>
    </row>
    <row r="113" spans="1:6" x14ac:dyDescent="0.3">
      <c r="A113" s="3"/>
      <c r="B113" s="3"/>
      <c r="C113" s="7"/>
      <c r="D113" s="7"/>
      <c r="E113" s="11"/>
      <c r="F113" s="7"/>
    </row>
    <row r="114" spans="1:6" x14ac:dyDescent="0.3">
      <c r="A114" s="4" t="s">
        <v>83</v>
      </c>
      <c r="B114" s="3"/>
      <c r="C114" s="7"/>
      <c r="D114" s="7"/>
      <c r="E114" s="11"/>
      <c r="F114" s="7"/>
    </row>
    <row r="115" spans="1:6" x14ac:dyDescent="0.3">
      <c r="A115" s="5" t="s">
        <v>84</v>
      </c>
      <c r="B115" s="5" t="s">
        <v>100</v>
      </c>
      <c r="C115" s="6">
        <v>13</v>
      </c>
      <c r="D115" s="7"/>
      <c r="E115" s="12"/>
      <c r="F115" s="6">
        <f t="shared" ref="F115:F125" si="5">SUM(C115*E115)</f>
        <v>0</v>
      </c>
    </row>
    <row r="116" spans="1:6" x14ac:dyDescent="0.3">
      <c r="A116" s="5" t="s">
        <v>85</v>
      </c>
      <c r="B116" s="5" t="s">
        <v>100</v>
      </c>
      <c r="C116" s="6">
        <v>13</v>
      </c>
      <c r="D116" s="7"/>
      <c r="E116" s="12"/>
      <c r="F116" s="6">
        <f t="shared" si="5"/>
        <v>0</v>
      </c>
    </row>
    <row r="117" spans="1:6" x14ac:dyDescent="0.3">
      <c r="A117" s="5" t="s">
        <v>86</v>
      </c>
      <c r="B117" s="5" t="s">
        <v>100</v>
      </c>
      <c r="C117" s="6">
        <v>13</v>
      </c>
      <c r="D117" s="7"/>
      <c r="E117" s="12"/>
      <c r="F117" s="6">
        <f t="shared" si="5"/>
        <v>0</v>
      </c>
    </row>
    <row r="118" spans="1:6" x14ac:dyDescent="0.3">
      <c r="A118" s="5" t="s">
        <v>87</v>
      </c>
      <c r="B118" s="5" t="s">
        <v>100</v>
      </c>
      <c r="C118" s="6">
        <v>13</v>
      </c>
      <c r="D118" s="7"/>
      <c r="E118" s="12"/>
      <c r="F118" s="6">
        <f t="shared" si="5"/>
        <v>0</v>
      </c>
    </row>
    <row r="119" spans="1:6" x14ac:dyDescent="0.3">
      <c r="A119" s="5" t="s">
        <v>94</v>
      </c>
      <c r="B119" s="5" t="s">
        <v>99</v>
      </c>
      <c r="C119" s="6">
        <v>13</v>
      </c>
      <c r="D119" s="7">
        <v>2</v>
      </c>
      <c r="E119" s="12"/>
      <c r="F119" s="6">
        <f>SUM(C119/2*E119)</f>
        <v>0</v>
      </c>
    </row>
    <row r="120" spans="1:6" x14ac:dyDescent="0.3">
      <c r="A120" s="5" t="s">
        <v>88</v>
      </c>
      <c r="B120" s="5" t="s">
        <v>100</v>
      </c>
      <c r="C120" s="6">
        <v>16</v>
      </c>
      <c r="D120" s="7"/>
      <c r="E120" s="12"/>
      <c r="F120" s="6">
        <f t="shared" si="5"/>
        <v>0</v>
      </c>
    </row>
    <row r="121" spans="1:6" x14ac:dyDescent="0.3">
      <c r="A121" s="5" t="s">
        <v>89</v>
      </c>
      <c r="B121" s="5" t="s">
        <v>100</v>
      </c>
      <c r="C121" s="6">
        <v>16</v>
      </c>
      <c r="D121" s="7"/>
      <c r="E121" s="12"/>
      <c r="F121" s="6">
        <f t="shared" si="5"/>
        <v>0</v>
      </c>
    </row>
    <row r="122" spans="1:6" x14ac:dyDescent="0.3">
      <c r="A122" s="5" t="s">
        <v>90</v>
      </c>
      <c r="B122" s="5" t="s">
        <v>100</v>
      </c>
      <c r="C122" s="6">
        <v>16</v>
      </c>
      <c r="D122" s="7"/>
      <c r="E122" s="12"/>
      <c r="F122" s="6">
        <f t="shared" si="5"/>
        <v>0</v>
      </c>
    </row>
    <row r="123" spans="1:6" x14ac:dyDescent="0.3">
      <c r="A123" s="5" t="s">
        <v>91</v>
      </c>
      <c r="B123" s="5" t="s">
        <v>100</v>
      </c>
      <c r="C123" s="6">
        <v>16</v>
      </c>
      <c r="D123" s="7"/>
      <c r="E123" s="12"/>
      <c r="F123" s="6">
        <f t="shared" si="5"/>
        <v>0</v>
      </c>
    </row>
    <row r="124" spans="1:6" x14ac:dyDescent="0.3">
      <c r="A124" s="5" t="s">
        <v>92</v>
      </c>
      <c r="B124" s="5" t="s">
        <v>100</v>
      </c>
      <c r="C124" s="6">
        <v>16</v>
      </c>
      <c r="D124" s="7"/>
      <c r="E124" s="12"/>
      <c r="F124" s="6">
        <f t="shared" si="5"/>
        <v>0</v>
      </c>
    </row>
    <row r="125" spans="1:6" x14ac:dyDescent="0.3">
      <c r="A125" s="5" t="s">
        <v>93</v>
      </c>
      <c r="B125" s="5" t="s">
        <v>100</v>
      </c>
      <c r="C125" s="6">
        <v>16</v>
      </c>
      <c r="D125" s="7"/>
      <c r="E125" s="12"/>
      <c r="F125" s="6">
        <f t="shared" si="5"/>
        <v>0</v>
      </c>
    </row>
    <row r="126" spans="1:6" x14ac:dyDescent="0.3">
      <c r="A126" s="16"/>
      <c r="B126" s="16"/>
      <c r="C126" s="17"/>
      <c r="D126" s="7"/>
      <c r="E126" s="18"/>
      <c r="F126" s="17"/>
    </row>
    <row r="127" spans="1:6" x14ac:dyDescent="0.3">
      <c r="A127" s="3" t="s">
        <v>116</v>
      </c>
      <c r="B127" s="3" t="s">
        <v>121</v>
      </c>
      <c r="C127" s="3"/>
      <c r="D127" s="3"/>
      <c r="E127" s="3" t="s">
        <v>96</v>
      </c>
      <c r="F127" s="7" cm="1">
        <f t="array" ref="F127">SUM(D13:D125*E13:E125)</f>
        <v>0</v>
      </c>
    </row>
    <row r="128" spans="1:6" x14ac:dyDescent="0.3">
      <c r="A128" s="3" t="s">
        <v>118</v>
      </c>
      <c r="B128" s="21"/>
      <c r="C128" s="3"/>
      <c r="D128" s="3"/>
      <c r="E128" s="3" t="s">
        <v>123</v>
      </c>
      <c r="F128" s="7">
        <v>5</v>
      </c>
    </row>
    <row r="129" spans="1:6" x14ac:dyDescent="0.3">
      <c r="A129" s="3" t="s">
        <v>117</v>
      </c>
      <c r="B129" s="22"/>
    </row>
    <row r="130" spans="1:6" x14ac:dyDescent="0.3">
      <c r="A130" s="3" t="s">
        <v>119</v>
      </c>
      <c r="B130" s="22"/>
      <c r="E130" s="4" t="s">
        <v>114</v>
      </c>
      <c r="F130" s="19">
        <f>SUM(F13:F129)</f>
        <v>5</v>
      </c>
    </row>
    <row r="131" spans="1:6" x14ac:dyDescent="0.3">
      <c r="A131" s="3" t="s">
        <v>120</v>
      </c>
      <c r="B131" s="22"/>
    </row>
  </sheetData>
  <sheetProtection algorithmName="SHA-512" hashValue="IHFSgqk1FZKnBInMgVT3V7RSXnGcWqeTsp7o8+K9D0VhZvv/MYDaADTCEbKqyDadTQhdQylaTU5u8hYb1gcF8g==" saltValue="M5znghEfJllhl1axejpvUg==" spinCount="100000" sheet="1" objects="1" scenarios="1"/>
  <phoneticPr fontId="1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Abfüllerei Basel</dc:creator>
  <cp:lastModifiedBy>Abfüllerei Basel</cp:lastModifiedBy>
  <dcterms:created xsi:type="dcterms:W3CDTF">2020-03-26T12:11:31Z</dcterms:created>
  <dcterms:modified xsi:type="dcterms:W3CDTF">2020-04-02T12:54:33Z</dcterms:modified>
</cp:coreProperties>
</file>